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B640FF9-F67D-4C1A-BDE4-D3AC9AB89F5F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BOQ -GPS PIR SABAQ" sheetId="26" r:id="rId1"/>
    <sheet name="BOQ -GPS CAMP KOROONA" sheetId="27" r:id="rId2"/>
    <sheet name="BOQ -GGPS  MOHIB BANDA NO .3" sheetId="2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8" l="1"/>
  <c r="G5" i="28" s="1"/>
  <c r="H16" i="27"/>
  <c r="H15" i="27"/>
  <c r="H14" i="27"/>
  <c r="H13" i="27"/>
  <c r="H12" i="27"/>
  <c r="H11" i="27"/>
  <c r="H10" i="27"/>
  <c r="H9" i="27"/>
  <c r="H8" i="27"/>
  <c r="H5" i="27"/>
  <c r="H4" i="27"/>
  <c r="G4" i="26"/>
  <c r="G5" i="26" s="1"/>
  <c r="H17" i="27" l="1"/>
  <c r="H6" i="27"/>
  <c r="H18" i="27"/>
</calcChain>
</file>

<file path=xl/sharedStrings.xml><?xml version="1.0" encoding="utf-8"?>
<sst xmlns="http://schemas.openxmlformats.org/spreadsheetml/2006/main" count="78" uniqueCount="42">
  <si>
    <t>A</t>
  </si>
  <si>
    <t>S/N</t>
  </si>
  <si>
    <t>Unit</t>
  </si>
  <si>
    <t>Quantity</t>
  </si>
  <si>
    <t>Unit Rate</t>
  </si>
  <si>
    <t>Total Cost</t>
  </si>
  <si>
    <t>PKR</t>
  </si>
  <si>
    <t>Cft</t>
  </si>
  <si>
    <t>Total A</t>
  </si>
  <si>
    <t>No</t>
  </si>
  <si>
    <t>Items</t>
  </si>
  <si>
    <t>Specification</t>
  </si>
  <si>
    <t>Plaster</t>
  </si>
  <si>
    <t>Dismantling existing work</t>
  </si>
  <si>
    <t>Dismantling existing work and disposal the material to safe place</t>
  </si>
  <si>
    <t>sft</t>
  </si>
  <si>
    <t>PCC(1:2:4)</t>
  </si>
  <si>
    <t>1/2" thick cement plaster 1:4 on  walls, inner, outer sides,  including making edges, corners, and curing, etc., complete in all aspects.</t>
  </si>
  <si>
    <t xml:space="preserve">Providing and Fixing 2" dia UPVC vent pipe including all specials for instructions of engineer incharge </t>
  </si>
  <si>
    <t>Providing and Fixing 'P' trap  (Best Quality ceramic)</t>
  </si>
  <si>
    <t>Supply and Fixing of CP floor Truff Jalli with Grating 6"×6" complete</t>
  </si>
  <si>
    <t>Providing and Fixing CP bib-cock, heavy type : 3/4"</t>
  </si>
  <si>
    <t>Rft</t>
  </si>
  <si>
    <t>PPR Pipe</t>
  </si>
  <si>
    <t xml:space="preserve">Providing, laying cutting, jointing, PPRC pipeline 1/2" dia in walls/trenches with pipes (confirming to DIN 8077/8078, PN 20 of approved quality for cold/hot water supply systems including the cost of accessories e.g. Socket, Union, Elbow, Tee, Bend, valves etc.
Work also includes digging/burying up to 1 feet depth in ground and in walls in all types of soil, soft &amp; hard. </t>
  </si>
  <si>
    <t>PVC Pipe</t>
  </si>
  <si>
    <t>Providing and Fixing 4" dia UPVC pipe including all sanitary fittings from WC to Septick Tank complete as per drawing and specifications</t>
  </si>
  <si>
    <t>Providing and Fixing 3" dia UPVC pipe including all  sanitary fittings for disposal of Latrine waste water complete as per drawing and specifications</t>
  </si>
  <si>
    <t xml:space="preserve">Providing and fitting glazed earthen ware water closet (WC), squatter type (Orissa pattern) combined with foot rest, medium size, including fixing 1/2'' Ф Tee cock with supply pipe for flush tank, J-pipe for WC, flush tank, P-Trap, standard size, 2'' Ø UPVC pipes as vent pipe of toilet with fly screening head/cap, socket, elbow, Reducer as required for fittings of approved quality. Complete in all aspects. </t>
  </si>
  <si>
    <t>Vent Pipe</t>
  </si>
  <si>
    <t>Indian WC</t>
  </si>
  <si>
    <t>Providing and Fixing 'P' trap</t>
  </si>
  <si>
    <t>Water Tank</t>
  </si>
  <si>
    <t xml:space="preserve">Provide &amp; laying  of Plain Cement Concrete 1:2:4, including surface finishing, curing complete finish work </t>
  </si>
  <si>
    <t>Sanitary/plumbing</t>
  </si>
  <si>
    <t>Total B</t>
  </si>
  <si>
    <t xml:space="preserve">Supplying and Fixing Polyethylene Water Tank 1000 litres (Horizontal) made from food grade FDA Certified raw material, 3 layers UV stabilized, inert with water, anti-fungus and anti-bacterial and have a service life of more than 10 years. Connection with existing water line including pipe &amp; all fitting (inlet/outlet valves and automatic valve in tank, tee, elbow, union, sockets etc.), proper overflow connection with the drain. Complete in all aspects. </t>
  </si>
  <si>
    <t>Total A + Total B</t>
  </si>
  <si>
    <t>NO OF WASHROOMS</t>
  </si>
  <si>
    <t>Minor Repair work in GPS PIR SABAQ - NOWSHERA</t>
  </si>
  <si>
    <t xml:space="preserve"> Minor Repair work in GPS CAMP KOROONA -NOWSHERA</t>
  </si>
  <si>
    <t xml:space="preserve"> Minor Repair work in GGPS MOHIB BANDA NO.3- NOWSHERA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</si>
</sst>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b/>
      <sz val="20"/>
      <name val="Times New Roman"/>
      <family val="1"/>
    </font>
    <font>
      <b/>
      <sz val="18"/>
      <name val="Times New Roman"/>
      <family val="1"/>
    </font>
    <font>
      <sz val="14"/>
      <color rgb="FF00000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sz val="16"/>
      <color rgb="FF000000"/>
      <name val="Times New Roman"/>
      <family val="1"/>
    </font>
    <font>
      <b/>
      <sz val="18"/>
      <color rgb="FF000000"/>
      <name val="Times New Roman"/>
      <family val="1"/>
    </font>
    <font>
      <sz val="14"/>
      <color theme="1"/>
      <name val="Times New Roman"/>
      <family val="1"/>
    </font>
    <font>
      <b/>
      <sz val="16"/>
      <name val="Times New Roman"/>
      <family val="1"/>
    </font>
    <font>
      <b/>
      <sz val="16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68">
    <xf numFmtId="0" fontId="0" fillId="0" borderId="0" xfId="0"/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wrapText="1"/>
      <protection hidden="1"/>
    </xf>
    <xf numFmtId="164" fontId="4" fillId="0" borderId="5" xfId="1" applyFont="1" applyBorder="1" applyAlignment="1" applyProtection="1">
      <alignment horizontal="center" vertical="center" wrapText="1"/>
      <protection hidden="1"/>
    </xf>
    <xf numFmtId="4" fontId="4" fillId="0" borderId="5" xfId="1" applyNumberFormat="1" applyFont="1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1" fontId="6" fillId="0" borderId="5" xfId="0" applyNumberFormat="1" applyFont="1" applyBorder="1" applyAlignment="1" applyProtection="1">
      <alignment horizontal="center" vertical="center" wrapText="1"/>
      <protection hidden="1"/>
    </xf>
    <xf numFmtId="164" fontId="3" fillId="3" borderId="5" xfId="1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wrapText="1"/>
      <protection hidden="1"/>
    </xf>
    <xf numFmtId="0" fontId="4" fillId="6" borderId="2" xfId="0" applyFont="1" applyFill="1" applyBorder="1" applyAlignment="1" applyProtection="1">
      <alignment horizontal="center"/>
      <protection hidden="1"/>
    </xf>
    <xf numFmtId="0" fontId="4" fillId="6" borderId="3" xfId="0" applyFont="1" applyFill="1" applyBorder="1" applyAlignment="1" applyProtection="1">
      <alignment horizontal="center"/>
      <protection hidden="1"/>
    </xf>
    <xf numFmtId="0" fontId="4" fillId="6" borderId="4" xfId="0" applyFont="1" applyFill="1" applyBorder="1" applyAlignment="1" applyProtection="1">
      <alignment horizontal="center"/>
      <protection hidden="1"/>
    </xf>
    <xf numFmtId="164" fontId="7" fillId="6" borderId="1" xfId="1" applyFont="1" applyFill="1" applyBorder="1" applyAlignment="1" applyProtection="1">
      <alignment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 applyProtection="1">
      <alignment horizontal="center" vertical="center" wrapText="1"/>
      <protection hidden="1"/>
    </xf>
    <xf numFmtId="0" fontId="9" fillId="2" borderId="3" xfId="0" applyFont="1" applyFill="1" applyBorder="1" applyAlignment="1" applyProtection="1">
      <alignment horizontal="center" vertical="center" wrapText="1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hidden="1"/>
    </xf>
    <xf numFmtId="0" fontId="11" fillId="0" borderId="5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 applyProtection="1">
      <alignment horizontal="center" vertical="center" wrapText="1"/>
      <protection hidden="1"/>
    </xf>
    <xf numFmtId="0" fontId="11" fillId="0" borderId="6" xfId="0" applyFont="1" applyBorder="1" applyAlignment="1" applyProtection="1">
      <alignment horizontal="center" vertical="center" wrapText="1"/>
      <protection hidden="1"/>
    </xf>
    <xf numFmtId="164" fontId="11" fillId="0" borderId="5" xfId="1" applyFont="1" applyBorder="1" applyAlignment="1" applyProtection="1">
      <alignment horizontal="center" vertical="center" wrapText="1"/>
      <protection hidden="1"/>
    </xf>
    <xf numFmtId="4" fontId="11" fillId="0" borderId="5" xfId="1" applyNumberFormat="1" applyFont="1" applyBorder="1" applyAlignment="1" applyProtection="1">
      <alignment horizontal="center" vertical="center" wrapText="1"/>
      <protection hidden="1"/>
    </xf>
    <xf numFmtId="0" fontId="12" fillId="0" borderId="6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center" vertical="center" wrapText="1"/>
      <protection hidden="1"/>
    </xf>
    <xf numFmtId="1" fontId="12" fillId="0" borderId="5" xfId="0" applyNumberFormat="1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164" fontId="10" fillId="3" borderId="5" xfId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 applyProtection="1">
      <alignment horizontal="center" vertical="center" wrapText="1"/>
      <protection hidden="1"/>
    </xf>
    <xf numFmtId="0" fontId="9" fillId="6" borderId="2" xfId="0" applyFont="1" applyFill="1" applyBorder="1" applyAlignment="1" applyProtection="1">
      <alignment horizontal="center"/>
      <protection hidden="1"/>
    </xf>
    <xf numFmtId="0" fontId="9" fillId="6" borderId="3" xfId="0" applyFont="1" applyFill="1" applyBorder="1" applyAlignment="1" applyProtection="1">
      <alignment horizontal="center"/>
      <protection hidden="1"/>
    </xf>
    <xf numFmtId="0" fontId="9" fillId="6" borderId="4" xfId="0" applyFont="1" applyFill="1" applyBorder="1" applyAlignment="1" applyProtection="1">
      <alignment horizontal="center"/>
      <protection hidden="1"/>
    </xf>
    <xf numFmtId="164" fontId="13" fillId="6" borderId="1" xfId="1" applyFont="1" applyFill="1" applyBorder="1" applyAlignment="1" applyProtection="1">
      <alignment wrapText="1"/>
      <protection hidden="1"/>
    </xf>
    <xf numFmtId="0" fontId="14" fillId="5" borderId="1" xfId="0" applyFont="1" applyFill="1" applyBorder="1" applyAlignment="1" applyProtection="1">
      <alignment horizontal="center" wrapText="1"/>
      <protection hidden="1"/>
    </xf>
    <xf numFmtId="164" fontId="14" fillId="5" borderId="1" xfId="1" applyFont="1" applyFill="1" applyBorder="1" applyAlignment="1" applyProtection="1">
      <alignment wrapText="1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164" fontId="15" fillId="0" borderId="1" xfId="1" applyFont="1" applyBorder="1" applyAlignment="1" applyProtection="1">
      <alignment horizontal="center" vertical="center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5" fillId="4" borderId="1" xfId="0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Protection="1">
      <protection hidden="1"/>
    </xf>
    <xf numFmtId="0" fontId="16" fillId="6" borderId="2" xfId="0" applyFont="1" applyFill="1" applyBorder="1" applyAlignment="1" applyProtection="1">
      <alignment horizontal="center" vertical="center"/>
      <protection hidden="1"/>
    </xf>
    <xf numFmtId="0" fontId="16" fillId="6" borderId="3" xfId="0" applyFont="1" applyFill="1" applyBorder="1" applyAlignment="1" applyProtection="1">
      <alignment horizontal="center" vertical="center"/>
      <protection hidden="1"/>
    </xf>
    <xf numFmtId="0" fontId="16" fillId="6" borderId="4" xfId="0" applyFont="1" applyFill="1" applyBorder="1" applyAlignment="1" applyProtection="1">
      <alignment horizontal="center" vertical="center"/>
      <protection hidden="1"/>
    </xf>
    <xf numFmtId="164" fontId="15" fillId="6" borderId="1" xfId="1" applyFont="1" applyFill="1" applyBorder="1" applyAlignment="1" applyProtection="1">
      <alignment horizontal="center" vertical="center"/>
      <protection hidden="1"/>
    </xf>
    <xf numFmtId="0" fontId="17" fillId="6" borderId="2" xfId="0" applyFont="1" applyFill="1" applyBorder="1" applyAlignment="1" applyProtection="1">
      <alignment horizontal="center" vertical="center"/>
      <protection hidden="1"/>
    </xf>
    <xf numFmtId="0" fontId="17" fillId="6" borderId="3" xfId="0" applyFont="1" applyFill="1" applyBorder="1" applyAlignment="1" applyProtection="1">
      <alignment horizontal="center" vertical="center"/>
      <protection hidden="1"/>
    </xf>
    <xf numFmtId="0" fontId="17" fillId="6" borderId="4" xfId="0" applyFont="1" applyFill="1" applyBorder="1" applyAlignment="1" applyProtection="1">
      <alignment horizontal="center" vertical="center"/>
      <protection hidden="1"/>
    </xf>
    <xf numFmtId="164" fontId="17" fillId="6" borderId="1" xfId="1" applyFont="1" applyFill="1" applyBorder="1" applyProtection="1">
      <protection hidden="1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8" fillId="2" borderId="4" xfId="0" applyFont="1" applyFill="1" applyBorder="1" applyAlignment="1" applyProtection="1">
      <alignment horizontal="center" vertical="center" wrapText="1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Normal" xfId="0" builtinId="0"/>
    <cellStyle name="Normal 2 2" xfId="2" xr:uid="{00000000-0005-0000-0000-000002000000}"/>
    <cellStyle name="Normal 7 3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"/>
  <sheetViews>
    <sheetView zoomScale="85" zoomScaleNormal="85" workbookViewId="0">
      <selection activeCell="F4" sqref="F4"/>
    </sheetView>
  </sheetViews>
  <sheetFormatPr defaultRowHeight="15" x14ac:dyDescent="0.25"/>
  <cols>
    <col min="1" max="1" width="4.5703125" style="5" bestFit="1" customWidth="1"/>
    <col min="2" max="2" width="6.85546875" style="5" bestFit="1" customWidth="1"/>
    <col min="3" max="3" width="39.5703125" style="5" bestFit="1" customWidth="1"/>
    <col min="4" max="4" width="5" style="5" bestFit="1" customWidth="1"/>
    <col min="5" max="5" width="9" style="5" bestFit="1" customWidth="1"/>
    <col min="6" max="7" width="12.5703125" style="5" customWidth="1"/>
    <col min="8" max="16384" width="9.140625" style="5"/>
  </cols>
  <sheetData>
    <row r="1" spans="1:7" x14ac:dyDescent="0.25">
      <c r="A1" s="1" t="s">
        <v>0</v>
      </c>
      <c r="B1" s="2" t="s">
        <v>39</v>
      </c>
      <c r="C1" s="3"/>
      <c r="D1" s="3"/>
      <c r="E1" s="3"/>
      <c r="F1" s="3"/>
      <c r="G1" s="4"/>
    </row>
    <row r="2" spans="1:7" ht="28.5" x14ac:dyDescent="0.25">
      <c r="A2" s="6" t="s">
        <v>1</v>
      </c>
      <c r="B2" s="6" t="s">
        <v>10</v>
      </c>
      <c r="C2" s="6" t="s">
        <v>11</v>
      </c>
      <c r="D2" s="6" t="s">
        <v>2</v>
      </c>
      <c r="E2" s="6" t="s">
        <v>3</v>
      </c>
      <c r="F2" s="7" t="s">
        <v>4</v>
      </c>
      <c r="G2" s="8" t="s">
        <v>5</v>
      </c>
    </row>
    <row r="3" spans="1:7" x14ac:dyDescent="0.25">
      <c r="A3" s="9"/>
      <c r="B3" s="9"/>
      <c r="C3" s="9"/>
      <c r="D3" s="9"/>
      <c r="E3" s="10"/>
      <c r="F3" s="11" t="s">
        <v>6</v>
      </c>
      <c r="G3" s="12" t="s">
        <v>6</v>
      </c>
    </row>
    <row r="4" spans="1:7" ht="60" x14ac:dyDescent="0.25">
      <c r="A4" s="13">
        <v>5</v>
      </c>
      <c r="B4" s="14" t="s">
        <v>12</v>
      </c>
      <c r="C4" s="14" t="s">
        <v>17</v>
      </c>
      <c r="D4" s="15" t="s">
        <v>15</v>
      </c>
      <c r="E4" s="16">
        <v>3800</v>
      </c>
      <c r="F4" s="23"/>
      <c r="G4" s="17">
        <f>F4*E4</f>
        <v>0</v>
      </c>
    </row>
    <row r="5" spans="1:7" x14ac:dyDescent="0.25">
      <c r="A5" s="18"/>
      <c r="B5" s="19" t="s">
        <v>8</v>
      </c>
      <c r="C5" s="20"/>
      <c r="D5" s="20"/>
      <c r="E5" s="20"/>
      <c r="F5" s="21"/>
      <c r="G5" s="22">
        <f>G4</f>
        <v>0</v>
      </c>
    </row>
  </sheetData>
  <sheetProtection algorithmName="SHA-512" hashValue="76HOwiFH2DKqOcnNLrzlhzrEFAxDtIH6xNPWNXVw52ehORZRLyjGR/9gzOGFa2UuB+LLj8IIWqLgXI13SonyWA==" saltValue="IJFKpw5p2Tvrnoz1uQivCA==" spinCount="100000" sheet="1" objects="1" scenarios="1" selectLockedCells="1"/>
  <mergeCells count="7">
    <mergeCell ref="B5:F5"/>
    <mergeCell ref="B1:G1"/>
    <mergeCell ref="A2:A3"/>
    <mergeCell ref="B2:B3"/>
    <mergeCell ref="C2:C3"/>
    <mergeCell ref="D2:D3"/>
    <mergeCell ref="E2:E3"/>
  </mergeCells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Header>&amp;L&amp;P of &amp;N&amp;C&amp;F&amp;R&amp;A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8"/>
  <sheetViews>
    <sheetView tabSelected="1" zoomScale="70" zoomScaleNormal="70" workbookViewId="0">
      <selection activeCell="F4" sqref="F4"/>
    </sheetView>
  </sheetViews>
  <sheetFormatPr defaultRowHeight="15" x14ac:dyDescent="0.25"/>
  <cols>
    <col min="1" max="1" width="5" style="5" bestFit="1" customWidth="1"/>
    <col min="2" max="2" width="36.140625" style="5" customWidth="1"/>
    <col min="3" max="3" width="59.140625" style="5" bestFit="1" customWidth="1"/>
    <col min="4" max="4" width="6" style="5" bestFit="1" customWidth="1"/>
    <col min="5" max="5" width="15.7109375" style="5" customWidth="1"/>
    <col min="6" max="6" width="11.140625" style="5" bestFit="1" customWidth="1"/>
    <col min="7" max="7" width="11.5703125" style="5" bestFit="1" customWidth="1"/>
    <col min="8" max="8" width="12.140625" style="5" bestFit="1" customWidth="1"/>
    <col min="9" max="16384" width="9.140625" style="5"/>
  </cols>
  <sheetData>
    <row r="1" spans="1:8" ht="22.5" x14ac:dyDescent="0.25">
      <c r="A1" s="24" t="s">
        <v>0</v>
      </c>
      <c r="B1" s="25" t="s">
        <v>40</v>
      </c>
      <c r="C1" s="26"/>
      <c r="D1" s="26"/>
      <c r="E1" s="26"/>
      <c r="F1" s="26"/>
      <c r="G1" s="26"/>
      <c r="H1" s="27"/>
    </row>
    <row r="2" spans="1:8" ht="31.5" x14ac:dyDescent="0.25">
      <c r="A2" s="28" t="s">
        <v>1</v>
      </c>
      <c r="B2" s="28" t="s">
        <v>10</v>
      </c>
      <c r="C2" s="28" t="s">
        <v>11</v>
      </c>
      <c r="D2" s="28" t="s">
        <v>2</v>
      </c>
      <c r="E2" s="28" t="s">
        <v>38</v>
      </c>
      <c r="F2" s="28" t="s">
        <v>3</v>
      </c>
      <c r="G2" s="29" t="s">
        <v>4</v>
      </c>
      <c r="H2" s="30" t="s">
        <v>5</v>
      </c>
    </row>
    <row r="3" spans="1:8" ht="15.75" x14ac:dyDescent="0.25">
      <c r="A3" s="31"/>
      <c r="B3" s="31"/>
      <c r="C3" s="31"/>
      <c r="D3" s="31"/>
      <c r="E3" s="31"/>
      <c r="F3" s="10"/>
      <c r="G3" s="32" t="s">
        <v>6</v>
      </c>
      <c r="H3" s="33" t="s">
        <v>6</v>
      </c>
    </row>
    <row r="4" spans="1:8" ht="56.25" x14ac:dyDescent="0.25">
      <c r="A4" s="34">
        <v>1</v>
      </c>
      <c r="B4" s="34" t="s">
        <v>13</v>
      </c>
      <c r="C4" s="35" t="s">
        <v>14</v>
      </c>
      <c r="D4" s="36" t="s">
        <v>7</v>
      </c>
      <c r="E4" s="36">
        <v>2</v>
      </c>
      <c r="F4" s="37">
        <v>27</v>
      </c>
      <c r="G4" s="62"/>
      <c r="H4" s="39">
        <f>G4*F4*E4</f>
        <v>0</v>
      </c>
    </row>
    <row r="5" spans="1:8" ht="75" x14ac:dyDescent="0.25">
      <c r="A5" s="34">
        <v>2</v>
      </c>
      <c r="B5" s="35" t="s">
        <v>16</v>
      </c>
      <c r="C5" s="40" t="s">
        <v>33</v>
      </c>
      <c r="D5" s="36" t="s">
        <v>7</v>
      </c>
      <c r="E5" s="36">
        <v>2</v>
      </c>
      <c r="F5" s="37">
        <v>12</v>
      </c>
      <c r="G5" s="62"/>
      <c r="H5" s="39">
        <f>G5*F5*E5</f>
        <v>0</v>
      </c>
    </row>
    <row r="6" spans="1:8" ht="22.5" x14ac:dyDescent="0.3">
      <c r="A6" s="18"/>
      <c r="B6" s="41" t="s">
        <v>8</v>
      </c>
      <c r="C6" s="42"/>
      <c r="D6" s="42"/>
      <c r="E6" s="42"/>
      <c r="F6" s="42"/>
      <c r="G6" s="43"/>
      <c r="H6" s="44">
        <f>H5+H4</f>
        <v>0</v>
      </c>
    </row>
    <row r="7" spans="1:8" ht="22.5" x14ac:dyDescent="0.3">
      <c r="A7" s="45" t="s">
        <v>34</v>
      </c>
      <c r="B7" s="45"/>
      <c r="C7" s="45"/>
      <c r="D7" s="45"/>
      <c r="E7" s="45"/>
      <c r="F7" s="45"/>
      <c r="G7" s="45"/>
      <c r="H7" s="46"/>
    </row>
    <row r="8" spans="1:8" ht="300" x14ac:dyDescent="0.25">
      <c r="A8" s="47">
        <v>1</v>
      </c>
      <c r="B8" s="48" t="s">
        <v>23</v>
      </c>
      <c r="C8" s="49" t="s">
        <v>24</v>
      </c>
      <c r="D8" s="47" t="s">
        <v>22</v>
      </c>
      <c r="E8" s="47">
        <v>2</v>
      </c>
      <c r="F8" s="47">
        <v>80</v>
      </c>
      <c r="G8" s="63"/>
      <c r="H8" s="50">
        <f t="shared" ref="H8:H16" si="0">G8*F8*E8</f>
        <v>0</v>
      </c>
    </row>
    <row r="9" spans="1:8" ht="93.75" x14ac:dyDescent="0.25">
      <c r="A9" s="47">
        <v>2</v>
      </c>
      <c r="B9" s="38" t="s">
        <v>25</v>
      </c>
      <c r="C9" s="38" t="s">
        <v>26</v>
      </c>
      <c r="D9" s="47" t="s">
        <v>22</v>
      </c>
      <c r="E9" s="47">
        <v>2</v>
      </c>
      <c r="F9" s="47">
        <v>30</v>
      </c>
      <c r="G9" s="63"/>
      <c r="H9" s="50">
        <f t="shared" si="0"/>
        <v>0</v>
      </c>
    </row>
    <row r="10" spans="1:8" ht="112.5" x14ac:dyDescent="0.25">
      <c r="A10" s="47">
        <v>3</v>
      </c>
      <c r="B10" s="48" t="s">
        <v>25</v>
      </c>
      <c r="C10" s="48" t="s">
        <v>27</v>
      </c>
      <c r="D10" s="47" t="s">
        <v>22</v>
      </c>
      <c r="E10" s="47">
        <v>2</v>
      </c>
      <c r="F10" s="47">
        <v>30</v>
      </c>
      <c r="G10" s="63"/>
      <c r="H10" s="50">
        <f t="shared" si="0"/>
        <v>0</v>
      </c>
    </row>
    <row r="11" spans="1:8" ht="75" x14ac:dyDescent="0.25">
      <c r="A11" s="47">
        <v>4</v>
      </c>
      <c r="B11" s="47" t="s">
        <v>29</v>
      </c>
      <c r="C11" s="51" t="s">
        <v>18</v>
      </c>
      <c r="D11" s="47" t="s">
        <v>22</v>
      </c>
      <c r="E11" s="47">
        <v>2</v>
      </c>
      <c r="F11" s="47">
        <v>1</v>
      </c>
      <c r="G11" s="63"/>
      <c r="H11" s="50">
        <f t="shared" si="0"/>
        <v>0</v>
      </c>
    </row>
    <row r="12" spans="1:8" ht="281.25" x14ac:dyDescent="0.25">
      <c r="A12" s="47">
        <v>5</v>
      </c>
      <c r="B12" s="48" t="s">
        <v>30</v>
      </c>
      <c r="C12" s="35" t="s">
        <v>28</v>
      </c>
      <c r="D12" s="47" t="s">
        <v>9</v>
      </c>
      <c r="E12" s="47">
        <v>2</v>
      </c>
      <c r="F12" s="47">
        <v>1</v>
      </c>
      <c r="G12" s="63"/>
      <c r="H12" s="50">
        <f t="shared" si="0"/>
        <v>0</v>
      </c>
    </row>
    <row r="13" spans="1:8" ht="37.5" x14ac:dyDescent="0.25">
      <c r="A13" s="47">
        <v>6</v>
      </c>
      <c r="B13" s="47" t="s">
        <v>31</v>
      </c>
      <c r="C13" s="48" t="s">
        <v>19</v>
      </c>
      <c r="D13" s="47" t="s">
        <v>9</v>
      </c>
      <c r="E13" s="47">
        <v>2</v>
      </c>
      <c r="F13" s="47">
        <v>1</v>
      </c>
      <c r="G13" s="63"/>
      <c r="H13" s="50">
        <f t="shared" si="0"/>
        <v>0</v>
      </c>
    </row>
    <row r="14" spans="1:8" ht="56.25" x14ac:dyDescent="0.25">
      <c r="A14" s="47">
        <v>7</v>
      </c>
      <c r="B14" s="48" t="s">
        <v>20</v>
      </c>
      <c r="C14" s="48" t="s">
        <v>20</v>
      </c>
      <c r="D14" s="47" t="s">
        <v>9</v>
      </c>
      <c r="E14" s="47">
        <v>2</v>
      </c>
      <c r="F14" s="47">
        <v>1</v>
      </c>
      <c r="G14" s="63"/>
      <c r="H14" s="50">
        <f t="shared" si="0"/>
        <v>0</v>
      </c>
    </row>
    <row r="15" spans="1:8" ht="37.5" x14ac:dyDescent="0.25">
      <c r="A15" s="47">
        <v>8</v>
      </c>
      <c r="B15" s="52" t="s">
        <v>21</v>
      </c>
      <c r="C15" s="52" t="s">
        <v>21</v>
      </c>
      <c r="D15" s="47" t="s">
        <v>9</v>
      </c>
      <c r="E15" s="47">
        <v>2</v>
      </c>
      <c r="F15" s="47">
        <v>1</v>
      </c>
      <c r="G15" s="63"/>
      <c r="H15" s="50">
        <f t="shared" si="0"/>
        <v>0</v>
      </c>
    </row>
    <row r="16" spans="1:8" ht="318.75" x14ac:dyDescent="0.25">
      <c r="A16" s="47">
        <v>9</v>
      </c>
      <c r="B16" s="47" t="s">
        <v>32</v>
      </c>
      <c r="C16" s="35" t="s">
        <v>36</v>
      </c>
      <c r="D16" s="47" t="s">
        <v>9</v>
      </c>
      <c r="E16" s="47">
        <v>1</v>
      </c>
      <c r="F16" s="47">
        <v>1</v>
      </c>
      <c r="G16" s="63"/>
      <c r="H16" s="50">
        <f t="shared" si="0"/>
        <v>0</v>
      </c>
    </row>
    <row r="17" spans="1:8" ht="20.25" x14ac:dyDescent="0.25">
      <c r="A17" s="53"/>
      <c r="B17" s="54" t="s">
        <v>35</v>
      </c>
      <c r="C17" s="55"/>
      <c r="D17" s="55"/>
      <c r="E17" s="55"/>
      <c r="F17" s="55"/>
      <c r="G17" s="56"/>
      <c r="H17" s="57">
        <f>H16+H15+H14+H13+H12+H11+H10+H9+H8</f>
        <v>0</v>
      </c>
    </row>
    <row r="18" spans="1:8" ht="20.25" x14ac:dyDescent="0.3">
      <c r="A18" s="53"/>
      <c r="B18" s="58" t="s">
        <v>37</v>
      </c>
      <c r="C18" s="59"/>
      <c r="D18" s="59"/>
      <c r="E18" s="59"/>
      <c r="F18" s="59"/>
      <c r="G18" s="60"/>
      <c r="H18" s="61">
        <f>H17+H6</f>
        <v>0</v>
      </c>
    </row>
  </sheetData>
  <sheetProtection algorithmName="SHA-512" hashValue="t2CO1Uv7MbytJuOvuP3ilWTA0fG9W2FVKoZEse/ogzJZTm4G38QoIdusVb6oRx+t0CbqXbgESYhdELZ/gDca1g==" saltValue="NCgFt2IrQLE4845CxgeGzg==" spinCount="100000" sheet="1" objects="1" scenarios="1" selectLockedCells="1"/>
  <mergeCells count="11">
    <mergeCell ref="B17:G17"/>
    <mergeCell ref="B18:G18"/>
    <mergeCell ref="A7:G7"/>
    <mergeCell ref="B1:H1"/>
    <mergeCell ref="A2:A3"/>
    <mergeCell ref="B2:B3"/>
    <mergeCell ref="C2:C3"/>
    <mergeCell ref="D2:D3"/>
    <mergeCell ref="F2:F3"/>
    <mergeCell ref="E2:E3"/>
    <mergeCell ref="B6:G6"/>
  </mergeCells>
  <conditionalFormatting sqref="C8">
    <cfRule type="duplicateValues" dxfId="0" priority="2"/>
  </conditionalFormatting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Header>&amp;L&amp;P of &amp;N&amp;C&amp;F&amp;R&amp;A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"/>
  <sheetViews>
    <sheetView zoomScale="70" zoomScaleNormal="70" workbookViewId="0">
      <selection activeCell="F4" sqref="F4"/>
    </sheetView>
  </sheetViews>
  <sheetFormatPr defaultRowHeight="15" x14ac:dyDescent="0.25"/>
  <cols>
    <col min="1" max="1" width="5.85546875" style="5" bestFit="1" customWidth="1"/>
    <col min="2" max="2" width="11.42578125" style="5" bestFit="1" customWidth="1"/>
    <col min="3" max="3" width="36" style="5" bestFit="1" customWidth="1"/>
    <col min="4" max="4" width="6.28515625" style="5" bestFit="1" customWidth="1"/>
    <col min="5" max="5" width="11.42578125" style="5" bestFit="1" customWidth="1"/>
    <col min="6" max="7" width="15" style="5" customWidth="1"/>
    <col min="8" max="16384" width="9.140625" style="5"/>
  </cols>
  <sheetData>
    <row r="1" spans="1:7" ht="25.5" x14ac:dyDescent="0.25">
      <c r="A1" s="1"/>
      <c r="B1" s="64" t="s">
        <v>41</v>
      </c>
      <c r="C1" s="65"/>
      <c r="D1" s="65"/>
      <c r="E1" s="65"/>
      <c r="F1" s="65"/>
      <c r="G1" s="66"/>
    </row>
    <row r="2" spans="1:7" ht="28.5" x14ac:dyDescent="0.25">
      <c r="A2" s="6" t="s">
        <v>1</v>
      </c>
      <c r="B2" s="6" t="s">
        <v>10</v>
      </c>
      <c r="C2" s="6" t="s">
        <v>11</v>
      </c>
      <c r="D2" s="6" t="s">
        <v>2</v>
      </c>
      <c r="E2" s="6" t="s">
        <v>3</v>
      </c>
      <c r="F2" s="7" t="s">
        <v>4</v>
      </c>
      <c r="G2" s="8" t="s">
        <v>5</v>
      </c>
    </row>
    <row r="3" spans="1:7" x14ac:dyDescent="0.25">
      <c r="A3" s="9"/>
      <c r="B3" s="9"/>
      <c r="C3" s="9"/>
      <c r="D3" s="9"/>
      <c r="E3" s="10"/>
      <c r="F3" s="11" t="s">
        <v>6</v>
      </c>
      <c r="G3" s="12" t="s">
        <v>6</v>
      </c>
    </row>
    <row r="4" spans="1:7" ht="45" x14ac:dyDescent="0.25">
      <c r="A4" s="13">
        <v>2</v>
      </c>
      <c r="B4" s="14" t="s">
        <v>16</v>
      </c>
      <c r="C4" s="67" t="s">
        <v>33</v>
      </c>
      <c r="D4" s="15" t="s">
        <v>7</v>
      </c>
      <c r="E4" s="16">
        <v>338</v>
      </c>
      <c r="F4" s="23"/>
      <c r="G4" s="17">
        <f>F4*E4</f>
        <v>0</v>
      </c>
    </row>
    <row r="5" spans="1:7" ht="22.5" x14ac:dyDescent="0.3">
      <c r="A5" s="18"/>
      <c r="B5" s="41" t="s">
        <v>8</v>
      </c>
      <c r="C5" s="42"/>
      <c r="D5" s="42"/>
      <c r="E5" s="42"/>
      <c r="F5" s="43"/>
      <c r="G5" s="22">
        <f>G4</f>
        <v>0</v>
      </c>
    </row>
  </sheetData>
  <sheetProtection algorithmName="SHA-512" hashValue="hZLcZGic4pvL47L1R+h6HPzLTpRr13h37Hnlv8TVem6OC1+W8mQGGPiANYKqAK6r0+9vqNtudLqegNBZUnr9Mw==" saltValue="z2rjZMEpbn4XPLJn8hNc5Q==" spinCount="100000" sheet="1" objects="1" scenarios="1" selectLockedCells="1"/>
  <mergeCells count="7">
    <mergeCell ref="B5:F5"/>
    <mergeCell ref="B1:G1"/>
    <mergeCell ref="A2:A3"/>
    <mergeCell ref="B2:B3"/>
    <mergeCell ref="C2:C3"/>
    <mergeCell ref="D2:D3"/>
    <mergeCell ref="E2:E3"/>
  </mergeCells>
  <pageMargins left="0.23622047244094491" right="0.23622047244094491" top="0.74803149606299213" bottom="0.74803149606299213" header="0.31496062992125984" footer="0.31496062992125984"/>
  <pageSetup paperSize="9" scale="98" fitToHeight="0" orientation="portrait" r:id="rId1"/>
  <headerFooter>
    <oddHeader>&amp;L&amp;P of &amp;N&amp;C&amp;F&amp;R&amp;A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 -GPS PIR SABAQ</vt:lpstr>
      <vt:lpstr>BOQ -GPS CAMP KOROONA</vt:lpstr>
      <vt:lpstr>BOQ -GGPS  MOHIB BANDA NO 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2023-09-12T08:35:50Z</dcterms:modified>
</cp:coreProperties>
</file>